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sabel Nuñez\Desktop\nene\"/>
    </mc:Choice>
  </mc:AlternateContent>
  <bookViews>
    <workbookView xWindow="0" yWindow="0" windowWidth="19200" windowHeight="7310" activeTab="1"/>
  </bookViews>
  <sheets>
    <sheet name="Act practica" sheetId="1" r:id="rId1"/>
    <sheet name="Corrección Act practic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2" l="1"/>
  <c r="C66" i="2"/>
  <c r="C73" i="2" s="1"/>
  <c r="C85" i="2" s="1"/>
  <c r="C87" i="2" s="1"/>
  <c r="C56" i="2"/>
  <c r="E55" i="2"/>
  <c r="E56" i="2" s="1"/>
  <c r="E40" i="2"/>
  <c r="C40" i="2"/>
  <c r="J25" i="2"/>
  <c r="J27" i="2" s="1"/>
  <c r="I25" i="2"/>
  <c r="I27" i="2" s="1"/>
  <c r="G25" i="2"/>
  <c r="G27" i="2" s="1"/>
  <c r="F25" i="2"/>
  <c r="F27" i="2" s="1"/>
  <c r="E25" i="2"/>
  <c r="E27" i="2" s="1"/>
  <c r="D25" i="2"/>
  <c r="D27" i="2" s="1"/>
  <c r="C25" i="2"/>
  <c r="C27" i="2" s="1"/>
  <c r="H18" i="2"/>
  <c r="H17" i="2"/>
  <c r="H16" i="2"/>
  <c r="H25" i="2" s="1"/>
  <c r="H27" i="2" s="1"/>
  <c r="H15" i="2"/>
  <c r="H14" i="2"/>
</calcChain>
</file>

<file path=xl/sharedStrings.xml><?xml version="1.0" encoding="utf-8"?>
<sst xmlns="http://schemas.openxmlformats.org/spreadsheetml/2006/main" count="176" uniqueCount="78">
  <si>
    <t>NOMBRE</t>
  </si>
  <si>
    <t>LOS ALERCES LTDA</t>
  </si>
  <si>
    <t>RUT</t>
  </si>
  <si>
    <t>75.125.125-9</t>
  </si>
  <si>
    <t>DIRECCIÓN</t>
  </si>
  <si>
    <t>CONSTITUCIÓN 758-MACUL</t>
  </si>
  <si>
    <t>GIRO</t>
  </si>
  <si>
    <t>COMPRA Y VENTA</t>
  </si>
  <si>
    <t>SUMAS</t>
  </si>
  <si>
    <t>SALDOS</t>
  </si>
  <si>
    <t>INVENTARIO</t>
  </si>
  <si>
    <t>RESULTADOS</t>
  </si>
  <si>
    <t>CUENTAS</t>
  </si>
  <si>
    <t>DÉBITOS</t>
  </si>
  <si>
    <t>CRÉDITOS</t>
  </si>
  <si>
    <t>DEUDOR</t>
  </si>
  <si>
    <t>A CREEDOR</t>
  </si>
  <si>
    <t>ACTIVO</t>
  </si>
  <si>
    <t>PASIVO</t>
  </si>
  <si>
    <t>PÉRDIDAS</t>
  </si>
  <si>
    <t>GANANCIAS</t>
  </si>
  <si>
    <t>CAJA</t>
  </si>
  <si>
    <t>BANCO</t>
  </si>
  <si>
    <t>IVA CREDITO FISCAL</t>
  </si>
  <si>
    <t>DOCUMENTO POR COBRAR</t>
  </si>
  <si>
    <t>MERCADERÍAS</t>
  </si>
  <si>
    <t>DOCUMENTO POR PAGAR</t>
  </si>
  <si>
    <t>PRÉSTAMOS BANCARIOS</t>
  </si>
  <si>
    <t>PROVEEDORES</t>
  </si>
  <si>
    <t>IVA DEBITO FISCAL</t>
  </si>
  <si>
    <t>CAPITAL</t>
  </si>
  <si>
    <t>VENTAS</t>
  </si>
  <si>
    <t>COSTO DE VENTAS</t>
  </si>
  <si>
    <t>OTROS GASTOS</t>
  </si>
  <si>
    <t>ARRIENDOS</t>
  </si>
  <si>
    <t>GASTOS GENERALES</t>
  </si>
  <si>
    <t>SUELDOS</t>
  </si>
  <si>
    <t>PÉRDIDA O UTILIDAD DEL EJE</t>
  </si>
  <si>
    <t>TOTALES IGUALES</t>
  </si>
  <si>
    <t>ESTADO DE SITUACIÓN LOS ALERCES LTDA</t>
  </si>
  <si>
    <t>ACTIVO CORRIENTE</t>
  </si>
  <si>
    <t>PASIVOS CORRIENTES</t>
  </si>
  <si>
    <t>TOTAL ACTIVO CORRIENTE</t>
  </si>
  <si>
    <t>TOTAL PASIVO CORRIENTE</t>
  </si>
  <si>
    <t>ACTIVO NO CORRIENTE</t>
  </si>
  <si>
    <t>PASIVO NO CORRIETES</t>
  </si>
  <si>
    <t>TOTAL PASIVOS NO CORRIENTES</t>
  </si>
  <si>
    <t>TOTAL ACTIVO NO CORRIENTE</t>
  </si>
  <si>
    <t xml:space="preserve">TOTAL PASIVOS </t>
  </si>
  <si>
    <t>PATRIMONIO</t>
  </si>
  <si>
    <t>PÉRDIDAS Y GANANCIAS</t>
  </si>
  <si>
    <t>TOTAL PATRIMONIO</t>
  </si>
  <si>
    <t>TOTAL ACTIVOS</t>
  </si>
  <si>
    <t xml:space="preserve">TOTAL PASIVOS + CAPITAL </t>
  </si>
  <si>
    <t>ESTADO DE RESULTADOS</t>
  </si>
  <si>
    <t xml:space="preserve">VENTAS </t>
  </si>
  <si>
    <t>INGRESO BRUTO</t>
  </si>
  <si>
    <t>TOTAL GAV</t>
  </si>
  <si>
    <t>GASTOS NETOS</t>
  </si>
  <si>
    <t>GASTOS FUERA DE LA EXPLOTACIÓN</t>
  </si>
  <si>
    <t>TOTAL GASTOS FUERA EXPLOTACIÓN</t>
  </si>
  <si>
    <t>UTILIDAD BRUTA</t>
  </si>
  <si>
    <t>INGRESOS FUERA DE LA EXPLOTACIÓN</t>
  </si>
  <si>
    <t>TOTAL INGRESOS FUERA DE LA EXPLOTACIÓN</t>
  </si>
  <si>
    <t>UTILIDAD ANTES DE IMPUESTOS E INTERESES</t>
  </si>
  <si>
    <t>GASTOS FUERA DEL GIRO</t>
  </si>
  <si>
    <t>PERDIDA O UTILIDAD ANTES D</t>
  </si>
  <si>
    <t>IMPUESTO A LA RENTA 25%</t>
  </si>
  <si>
    <t>UTILIDAD O PERDIDA DEL EJERCICIO</t>
  </si>
  <si>
    <t>ACREEDOR</t>
  </si>
  <si>
    <t>DOCUMENTOS POT PAGAR</t>
  </si>
  <si>
    <t>IVA CRÉDITO</t>
  </si>
  <si>
    <t>DOCTOS POR COBRAR</t>
  </si>
  <si>
    <t>-</t>
  </si>
  <si>
    <t>=</t>
  </si>
  <si>
    <t>GASTOS ADMINISTRACIÓN Y VENTAS GAV</t>
  </si>
  <si>
    <t>GASTOS GLES.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</si>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</sst>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 &quot;$&quot;* #,##0_ ;_ &quot;$&quot;* \-#,##0_ ;_ &quot;$&quot;* &quot;-&quot;_ ;_ @_ "/>
    <numFmt numFmtId="164" formatCode="&quot;$&quot;#,##0;\-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8" xfId="0" applyFill="1" applyBorder="1"/>
    <xf numFmtId="0" fontId="0" fillId="2" borderId="4" xfId="0" applyFill="1" applyBorder="1"/>
    <xf numFmtId="3" fontId="0" fillId="0" borderId="8" xfId="0" applyNumberFormat="1" applyBorder="1"/>
    <xf numFmtId="0" fontId="0" fillId="0" borderId="8" xfId="0" applyBorder="1"/>
    <xf numFmtId="0" fontId="0" fillId="3" borderId="3" xfId="0" applyFill="1" applyBorder="1"/>
    <xf numFmtId="3" fontId="0" fillId="3" borderId="8" xfId="0" applyNumberFormat="1" applyFill="1" applyBorder="1"/>
    <xf numFmtId="0" fontId="0" fillId="3" borderId="8" xfId="0" applyFill="1" applyBorder="1"/>
    <xf numFmtId="0" fontId="0" fillId="3" borderId="4" xfId="0" applyFill="1" applyBorder="1"/>
    <xf numFmtId="0" fontId="0" fillId="4" borderId="3" xfId="0" applyFill="1" applyBorder="1"/>
    <xf numFmtId="0" fontId="0" fillId="4" borderId="8" xfId="0" applyFill="1" applyBorder="1"/>
    <xf numFmtId="0" fontId="0" fillId="4" borderId="4" xfId="0" applyFill="1" applyBorder="1"/>
    <xf numFmtId="0" fontId="0" fillId="3" borderId="5" xfId="0" applyFill="1" applyBorder="1"/>
    <xf numFmtId="3" fontId="0" fillId="3" borderId="9" xfId="0" applyNumberFormat="1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4" fillId="3" borderId="0" xfId="0" applyFont="1" applyFill="1" applyAlignment="1">
      <alignment horizontal="center"/>
    </xf>
    <xf numFmtId="0" fontId="0" fillId="0" borderId="7" xfId="0" applyBorder="1"/>
    <xf numFmtId="42" fontId="0" fillId="0" borderId="8" xfId="1" applyFont="1" applyBorder="1"/>
    <xf numFmtId="42" fontId="0" fillId="0" borderId="4" xfId="1" applyFont="1" applyBorder="1"/>
    <xf numFmtId="42" fontId="0" fillId="4" borderId="5" xfId="1" applyFont="1" applyFill="1" applyBorder="1"/>
    <xf numFmtId="42" fontId="0" fillId="4" borderId="9" xfId="1" applyFont="1" applyFill="1" applyBorder="1"/>
    <xf numFmtId="0" fontId="0" fillId="4" borderId="9" xfId="0" applyFill="1" applyBorder="1"/>
    <xf numFmtId="42" fontId="0" fillId="4" borderId="6" xfId="1" applyFont="1" applyFill="1" applyBorder="1"/>
    <xf numFmtId="0" fontId="0" fillId="3" borderId="1" xfId="0" applyFill="1" applyBorder="1"/>
    <xf numFmtId="0" fontId="4" fillId="3" borderId="7" xfId="0" applyFont="1" applyFill="1" applyBorder="1" applyAlignment="1">
      <alignment horizontal="center"/>
    </xf>
    <xf numFmtId="0" fontId="0" fillId="3" borderId="2" xfId="0" applyFill="1" applyBorder="1"/>
    <xf numFmtId="0" fontId="3" fillId="0" borderId="8" xfId="0" applyFont="1" applyBorder="1"/>
    <xf numFmtId="0" fontId="0" fillId="0" borderId="9" xfId="0" applyBorder="1"/>
    <xf numFmtId="42" fontId="2" fillId="0" borderId="6" xfId="1" applyFont="1" applyBorder="1"/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4" xfId="0" applyNumberFormat="1" applyBorder="1"/>
    <xf numFmtId="3" fontId="0" fillId="3" borderId="4" xfId="0" applyNumberFormat="1" applyFill="1" applyBorder="1"/>
    <xf numFmtId="3" fontId="3" fillId="4" borderId="8" xfId="0" applyNumberFormat="1" applyFont="1" applyFill="1" applyBorder="1"/>
    <xf numFmtId="3" fontId="3" fillId="4" borderId="4" xfId="0" applyNumberFormat="1" applyFont="1" applyFill="1" applyBorder="1"/>
    <xf numFmtId="3" fontId="0" fillId="3" borderId="6" xfId="0" applyNumberFormat="1" applyFill="1" applyBorder="1"/>
    <xf numFmtId="42" fontId="0" fillId="0" borderId="4" xfId="0" applyNumberFormat="1" applyBorder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164" fontId="0" fillId="0" borderId="4" xfId="0" applyNumberFormat="1" applyBorder="1"/>
    <xf numFmtId="164" fontId="0" fillId="0" borderId="4" xfId="1" applyNumberFormat="1" applyFont="1" applyBorder="1"/>
    <xf numFmtId="0" fontId="3" fillId="4" borderId="8" xfId="0" applyFont="1" applyFill="1" applyBorder="1"/>
    <xf numFmtId="164" fontId="3" fillId="4" borderId="4" xfId="1" applyNumberFormat="1" applyFont="1" applyFill="1" applyBorder="1"/>
    <xf numFmtId="0" fontId="0" fillId="0" borderId="0" xfId="0" applyFill="1" applyBorder="1"/>
    <xf numFmtId="0" fontId="0" fillId="0" borderId="8" xfId="0" applyFill="1" applyBorder="1"/>
    <xf numFmtId="164" fontId="3" fillId="4" borderId="4" xfId="0" applyNumberFormat="1" applyFont="1" applyFill="1" applyBorder="1"/>
    <xf numFmtId="164" fontId="1" fillId="0" borderId="6" xfId="1" applyNumberFormat="1" applyFont="1" applyBorder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showGridLines="0" topLeftCell="A4" workbookViewId="0">
      <selection activeCell="B63" sqref="B63"/>
    </sheetView>
  </sheetViews>
  <sheetFormatPr baseColWidth="10" defaultRowHeight="14.5" x14ac:dyDescent="0.35"/>
  <cols>
    <col min="1" max="1" width="27.81640625" customWidth="1"/>
    <col min="2" max="2" width="16.7265625" customWidth="1"/>
    <col min="3" max="3" width="9.08984375" customWidth="1"/>
  </cols>
  <sheetData>
    <row r="1" spans="1:9" x14ac:dyDescent="0.35">
      <c r="A1" s="1" t="s">
        <v>0</v>
      </c>
      <c r="B1" s="2" t="s">
        <v>1</v>
      </c>
    </row>
    <row r="2" spans="1:9" x14ac:dyDescent="0.35">
      <c r="A2" s="3" t="s">
        <v>2</v>
      </c>
      <c r="B2" s="4" t="s">
        <v>3</v>
      </c>
    </row>
    <row r="3" spans="1:9" x14ac:dyDescent="0.35">
      <c r="A3" s="3" t="s">
        <v>4</v>
      </c>
      <c r="B3" s="4" t="s">
        <v>5</v>
      </c>
    </row>
    <row r="4" spans="1:9" ht="15" thickBot="1" x14ac:dyDescent="0.4">
      <c r="A4" s="5" t="s">
        <v>6</v>
      </c>
      <c r="B4" s="6" t="s">
        <v>7</v>
      </c>
    </row>
    <row r="6" spans="1:9" ht="15" thickBot="1" x14ac:dyDescent="0.4"/>
    <row r="7" spans="1:9" x14ac:dyDescent="0.35">
      <c r="A7" s="1"/>
      <c r="B7" s="7" t="s">
        <v>8</v>
      </c>
      <c r="C7" s="8"/>
      <c r="D7" s="8" t="s">
        <v>9</v>
      </c>
      <c r="E7" s="8"/>
      <c r="F7" s="8" t="s">
        <v>10</v>
      </c>
      <c r="G7" s="8"/>
      <c r="H7" s="8" t="s">
        <v>11</v>
      </c>
      <c r="I7" s="9"/>
    </row>
    <row r="8" spans="1:9" x14ac:dyDescent="0.35">
      <c r="A8" s="10" t="s">
        <v>12</v>
      </c>
      <c r="B8" s="11" t="s">
        <v>13</v>
      </c>
      <c r="C8" s="11" t="s">
        <v>14</v>
      </c>
      <c r="D8" s="11" t="s">
        <v>15</v>
      </c>
      <c r="E8" s="11" t="s">
        <v>16</v>
      </c>
      <c r="F8" s="11" t="s">
        <v>17</v>
      </c>
      <c r="G8" s="11" t="s">
        <v>18</v>
      </c>
      <c r="H8" s="11" t="s">
        <v>19</v>
      </c>
      <c r="I8" s="12" t="s">
        <v>20</v>
      </c>
    </row>
    <row r="9" spans="1:9" x14ac:dyDescent="0.35">
      <c r="A9" s="3" t="s">
        <v>21</v>
      </c>
      <c r="B9" s="13">
        <v>950400</v>
      </c>
      <c r="C9" s="14"/>
      <c r="D9" s="14"/>
      <c r="E9" s="14"/>
      <c r="F9" s="14"/>
      <c r="G9" s="14"/>
      <c r="H9" s="14"/>
      <c r="I9" s="4"/>
    </row>
    <row r="10" spans="1:9" x14ac:dyDescent="0.35">
      <c r="A10" s="3" t="s">
        <v>22</v>
      </c>
      <c r="B10" s="13">
        <v>10924800</v>
      </c>
      <c r="C10" s="14"/>
      <c r="D10" s="14"/>
      <c r="E10" s="14"/>
      <c r="F10" s="14"/>
      <c r="G10" s="14"/>
      <c r="H10" s="14"/>
      <c r="I10" s="4"/>
    </row>
    <row r="11" spans="1:9" x14ac:dyDescent="0.35">
      <c r="A11" s="3" t="s">
        <v>23</v>
      </c>
      <c r="B11" s="13">
        <v>384370</v>
      </c>
      <c r="C11" s="14"/>
      <c r="D11" s="14"/>
      <c r="E11" s="14"/>
      <c r="F11" s="14"/>
      <c r="G11" s="14"/>
      <c r="H11" s="14"/>
      <c r="I11" s="4"/>
    </row>
    <row r="12" spans="1:9" x14ac:dyDescent="0.35">
      <c r="A12" s="3" t="s">
        <v>24</v>
      </c>
      <c r="B12" s="13">
        <v>654500</v>
      </c>
      <c r="C12" s="14"/>
      <c r="D12" s="14"/>
      <c r="E12" s="14"/>
      <c r="F12" s="14"/>
      <c r="G12" s="14"/>
      <c r="H12" s="14"/>
      <c r="I12" s="4"/>
    </row>
    <row r="13" spans="1:9" x14ac:dyDescent="0.35">
      <c r="A13" s="3" t="s">
        <v>25</v>
      </c>
      <c r="B13" s="13">
        <v>3178000</v>
      </c>
      <c r="C13" s="14"/>
      <c r="D13" s="14"/>
      <c r="E13" s="14"/>
      <c r="F13" s="14"/>
      <c r="G13" s="14"/>
      <c r="H13" s="14"/>
      <c r="I13" s="4"/>
    </row>
    <row r="14" spans="1:9" x14ac:dyDescent="0.35">
      <c r="A14" s="3" t="s">
        <v>26</v>
      </c>
      <c r="B14" s="14"/>
      <c r="C14" s="13">
        <v>3688785</v>
      </c>
      <c r="D14" s="14"/>
      <c r="E14" s="14"/>
      <c r="F14" s="14"/>
      <c r="G14" s="14"/>
      <c r="H14" s="14"/>
      <c r="I14" s="4"/>
    </row>
    <row r="15" spans="1:9" x14ac:dyDescent="0.35">
      <c r="A15" s="3" t="s">
        <v>27</v>
      </c>
      <c r="B15" s="14"/>
      <c r="C15" s="13">
        <v>3000000</v>
      </c>
      <c r="D15" s="14"/>
      <c r="E15" s="14"/>
      <c r="F15" s="14"/>
      <c r="G15" s="14"/>
      <c r="H15" s="14"/>
      <c r="I15" s="4"/>
    </row>
    <row r="16" spans="1:9" x14ac:dyDescent="0.35">
      <c r="A16" s="3" t="s">
        <v>28</v>
      </c>
      <c r="B16" s="14"/>
      <c r="C16" s="13">
        <v>888335</v>
      </c>
      <c r="D16" s="14"/>
      <c r="E16" s="14"/>
      <c r="F16" s="14"/>
      <c r="G16" s="14"/>
      <c r="H16" s="14"/>
      <c r="I16" s="4"/>
    </row>
    <row r="17" spans="1:9" x14ac:dyDescent="0.35">
      <c r="A17" s="3" t="s">
        <v>29</v>
      </c>
      <c r="B17" s="14"/>
      <c r="C17" s="13">
        <v>340803</v>
      </c>
      <c r="D17" s="14"/>
      <c r="E17" s="14"/>
      <c r="F17" s="14"/>
      <c r="G17" s="14"/>
      <c r="H17" s="14"/>
      <c r="I17" s="4"/>
    </row>
    <row r="18" spans="1:9" x14ac:dyDescent="0.35">
      <c r="A18" s="3" t="s">
        <v>30</v>
      </c>
      <c r="B18" s="14"/>
      <c r="C18" s="13">
        <v>8890450</v>
      </c>
      <c r="D18" s="14"/>
      <c r="E18" s="14"/>
      <c r="F18" s="14"/>
      <c r="G18" s="14"/>
      <c r="H18" s="14"/>
      <c r="I18" s="4"/>
    </row>
    <row r="19" spans="1:9" x14ac:dyDescent="0.35">
      <c r="A19" s="3" t="s">
        <v>31</v>
      </c>
      <c r="B19" s="14"/>
      <c r="C19" s="13">
        <v>1793697</v>
      </c>
      <c r="D19" s="14"/>
      <c r="E19" s="14"/>
      <c r="F19" s="14"/>
      <c r="G19" s="14"/>
      <c r="H19" s="14"/>
      <c r="I19" s="4"/>
    </row>
    <row r="20" spans="1:9" x14ac:dyDescent="0.35">
      <c r="A20" s="3" t="s">
        <v>32</v>
      </c>
      <c r="B20" s="13">
        <v>700000</v>
      </c>
      <c r="C20" s="14"/>
      <c r="D20" s="14"/>
      <c r="E20" s="14"/>
      <c r="F20" s="14"/>
      <c r="G20" s="14"/>
      <c r="H20" s="14"/>
      <c r="I20" s="4"/>
    </row>
    <row r="21" spans="1:9" x14ac:dyDescent="0.35">
      <c r="A21" s="3" t="s">
        <v>33</v>
      </c>
      <c r="B21" s="13">
        <v>450000</v>
      </c>
      <c r="C21" s="14"/>
      <c r="D21" s="14"/>
      <c r="E21" s="14"/>
      <c r="F21" s="14"/>
      <c r="G21" s="14"/>
      <c r="H21" s="14"/>
      <c r="I21" s="4"/>
    </row>
    <row r="22" spans="1:9" x14ac:dyDescent="0.35">
      <c r="A22" s="3" t="s">
        <v>34</v>
      </c>
      <c r="B22" s="13">
        <v>300000</v>
      </c>
      <c r="C22" s="14"/>
      <c r="D22" s="14"/>
      <c r="E22" s="14"/>
      <c r="F22" s="14"/>
      <c r="G22" s="14"/>
      <c r="H22" s="14"/>
      <c r="I22" s="4"/>
    </row>
    <row r="23" spans="1:9" x14ac:dyDescent="0.35">
      <c r="A23" s="3" t="s">
        <v>35</v>
      </c>
      <c r="B23" s="13">
        <v>80000</v>
      </c>
      <c r="C23" s="14"/>
      <c r="D23" s="14"/>
      <c r="E23" s="14"/>
      <c r="F23" s="14"/>
      <c r="G23" s="14"/>
      <c r="H23" s="14"/>
      <c r="I23" s="4"/>
    </row>
    <row r="24" spans="1:9" x14ac:dyDescent="0.35">
      <c r="A24" s="3" t="s">
        <v>36</v>
      </c>
      <c r="B24" s="13">
        <v>980000</v>
      </c>
      <c r="C24" s="14"/>
      <c r="D24" s="14"/>
      <c r="E24" s="14"/>
      <c r="F24" s="14"/>
      <c r="G24" s="14"/>
      <c r="H24" s="14"/>
      <c r="I24" s="4"/>
    </row>
    <row r="25" spans="1:9" x14ac:dyDescent="0.35">
      <c r="A25" s="15" t="s">
        <v>8</v>
      </c>
      <c r="B25" s="16">
        <v>18602070</v>
      </c>
      <c r="C25" s="16">
        <v>18602070</v>
      </c>
      <c r="D25" s="17"/>
      <c r="E25" s="17"/>
      <c r="F25" s="17"/>
      <c r="G25" s="17"/>
      <c r="H25" s="17"/>
      <c r="I25" s="18"/>
    </row>
    <row r="26" spans="1:9" x14ac:dyDescent="0.35">
      <c r="A26" s="19" t="s">
        <v>37</v>
      </c>
      <c r="B26" s="20"/>
      <c r="C26" s="20"/>
      <c r="D26" s="20"/>
      <c r="E26" s="20"/>
      <c r="F26" s="20"/>
      <c r="G26" s="20"/>
      <c r="H26" s="20"/>
      <c r="I26" s="21"/>
    </row>
    <row r="27" spans="1:9" ht="15" thickBot="1" x14ac:dyDescent="0.4">
      <c r="A27" s="22" t="s">
        <v>38</v>
      </c>
      <c r="B27" s="23">
        <v>18602070</v>
      </c>
      <c r="C27" s="23">
        <v>18602070</v>
      </c>
      <c r="D27" s="24"/>
      <c r="E27" s="24"/>
      <c r="F27" s="24"/>
      <c r="G27" s="24"/>
      <c r="H27" s="24"/>
      <c r="I27" s="25"/>
    </row>
    <row r="31" spans="1:9" ht="21" x14ac:dyDescent="0.5">
      <c r="A31" s="26"/>
      <c r="B31" s="27" t="s">
        <v>39</v>
      </c>
      <c r="C31" s="26"/>
    </row>
    <row r="32" spans="1:9" ht="15" thickBot="1" x14ac:dyDescent="0.4"/>
    <row r="33" spans="1:4" x14ac:dyDescent="0.35">
      <c r="A33" s="1" t="s">
        <v>40</v>
      </c>
      <c r="B33" s="28"/>
      <c r="C33" s="28" t="s">
        <v>41</v>
      </c>
      <c r="D33" s="2"/>
    </row>
    <row r="34" spans="1:4" x14ac:dyDescent="0.35">
      <c r="A34" s="3"/>
      <c r="B34" s="29">
        <v>0</v>
      </c>
      <c r="C34" s="14"/>
      <c r="D34" s="30">
        <v>0</v>
      </c>
    </row>
    <row r="35" spans="1:4" x14ac:dyDescent="0.35">
      <c r="A35" s="3"/>
      <c r="B35" s="29">
        <v>0</v>
      </c>
      <c r="C35" s="14"/>
      <c r="D35" s="30">
        <v>0</v>
      </c>
    </row>
    <row r="36" spans="1:4" x14ac:dyDescent="0.35">
      <c r="A36" s="3"/>
      <c r="B36" s="29">
        <v>0</v>
      </c>
      <c r="C36" s="14"/>
      <c r="D36" s="30">
        <v>0</v>
      </c>
    </row>
    <row r="37" spans="1:4" x14ac:dyDescent="0.35">
      <c r="A37" s="3"/>
      <c r="B37" s="29">
        <v>0</v>
      </c>
      <c r="C37" s="14"/>
      <c r="D37" s="4"/>
    </row>
    <row r="38" spans="1:4" x14ac:dyDescent="0.35">
      <c r="A38" s="3"/>
      <c r="B38" s="29">
        <v>0</v>
      </c>
      <c r="C38" s="14"/>
      <c r="D38" s="4"/>
    </row>
    <row r="39" spans="1:4" x14ac:dyDescent="0.35">
      <c r="A39" s="3"/>
      <c r="B39" s="29">
        <v>0</v>
      </c>
      <c r="C39" s="14"/>
      <c r="D39" s="4"/>
    </row>
    <row r="40" spans="1:4" x14ac:dyDescent="0.35">
      <c r="A40" s="3"/>
      <c r="B40" s="14"/>
      <c r="C40" s="14"/>
      <c r="D40" s="4"/>
    </row>
    <row r="41" spans="1:4" x14ac:dyDescent="0.35">
      <c r="A41" s="3" t="s">
        <v>42</v>
      </c>
      <c r="B41" s="29">
        <v>0</v>
      </c>
      <c r="C41" s="14" t="s">
        <v>43</v>
      </c>
      <c r="D41" s="30">
        <v>0</v>
      </c>
    </row>
    <row r="42" spans="1:4" x14ac:dyDescent="0.35">
      <c r="A42" s="3"/>
      <c r="B42" s="14"/>
      <c r="C42" s="14"/>
      <c r="D42" s="4"/>
    </row>
    <row r="43" spans="1:4" x14ac:dyDescent="0.35">
      <c r="A43" s="3" t="s">
        <v>44</v>
      </c>
      <c r="B43" s="14"/>
      <c r="C43" s="14" t="s">
        <v>45</v>
      </c>
      <c r="D43" s="4"/>
    </row>
    <row r="44" spans="1:4" x14ac:dyDescent="0.35">
      <c r="A44" s="3"/>
      <c r="B44" s="29">
        <v>0</v>
      </c>
      <c r="C44" s="14"/>
      <c r="D44" s="4"/>
    </row>
    <row r="45" spans="1:4" x14ac:dyDescent="0.35">
      <c r="A45" s="3"/>
      <c r="B45" s="29">
        <v>0</v>
      </c>
      <c r="C45" s="14"/>
      <c r="D45" s="4"/>
    </row>
    <row r="46" spans="1:4" x14ac:dyDescent="0.35">
      <c r="A46" s="3"/>
      <c r="B46" s="29"/>
      <c r="C46" s="14"/>
      <c r="D46" s="4"/>
    </row>
    <row r="47" spans="1:4" x14ac:dyDescent="0.35">
      <c r="A47" s="3"/>
      <c r="B47" s="14"/>
      <c r="C47" s="14"/>
      <c r="D47" s="4"/>
    </row>
    <row r="48" spans="1:4" x14ac:dyDescent="0.35">
      <c r="A48" s="3"/>
      <c r="B48" s="14"/>
      <c r="C48" s="14"/>
      <c r="D48" s="4"/>
    </row>
    <row r="49" spans="1:4" x14ac:dyDescent="0.35">
      <c r="A49" s="3"/>
      <c r="B49" s="14"/>
      <c r="C49" s="14" t="s">
        <v>46</v>
      </c>
      <c r="D49" s="4"/>
    </row>
    <row r="50" spans="1:4" x14ac:dyDescent="0.35">
      <c r="A50" s="3" t="s">
        <v>47</v>
      </c>
      <c r="B50" s="29">
        <v>0</v>
      </c>
      <c r="C50" s="14" t="s">
        <v>48</v>
      </c>
      <c r="D50" s="30">
        <v>0</v>
      </c>
    </row>
    <row r="51" spans="1:4" x14ac:dyDescent="0.35">
      <c r="A51" s="3"/>
      <c r="B51" s="14"/>
      <c r="C51" s="14"/>
      <c r="D51" s="4"/>
    </row>
    <row r="52" spans="1:4" x14ac:dyDescent="0.35">
      <c r="A52" s="3"/>
      <c r="B52" s="14"/>
      <c r="C52" s="14" t="s">
        <v>49</v>
      </c>
      <c r="D52" s="4"/>
    </row>
    <row r="53" spans="1:4" x14ac:dyDescent="0.35">
      <c r="A53" s="3"/>
      <c r="B53" s="14"/>
      <c r="C53" s="14" t="s">
        <v>30</v>
      </c>
      <c r="D53" s="30">
        <v>0</v>
      </c>
    </row>
    <row r="54" spans="1:4" x14ac:dyDescent="0.35">
      <c r="A54" s="3"/>
      <c r="B54" s="14"/>
      <c r="C54" s="14" t="s">
        <v>50</v>
      </c>
      <c r="D54" s="4"/>
    </row>
    <row r="55" spans="1:4" x14ac:dyDescent="0.35">
      <c r="A55" s="3"/>
      <c r="B55" s="14"/>
      <c r="C55" s="14"/>
      <c r="D55" s="4"/>
    </row>
    <row r="56" spans="1:4" x14ac:dyDescent="0.35">
      <c r="A56" s="3"/>
      <c r="B56" s="14"/>
      <c r="C56" s="14" t="s">
        <v>51</v>
      </c>
      <c r="D56" s="30">
        <v>0</v>
      </c>
    </row>
    <row r="57" spans="1:4" ht="15" thickBot="1" x14ac:dyDescent="0.4">
      <c r="A57" s="31" t="s">
        <v>52</v>
      </c>
      <c r="B57" s="32">
        <v>0</v>
      </c>
      <c r="C57" s="33" t="s">
        <v>53</v>
      </c>
      <c r="D57" s="34">
        <v>0</v>
      </c>
    </row>
    <row r="63" spans="1:4" ht="15" thickBot="1" x14ac:dyDescent="0.4"/>
    <row r="64" spans="1:4" ht="21" x14ac:dyDescent="0.5">
      <c r="A64" s="35"/>
      <c r="B64" s="36" t="s">
        <v>54</v>
      </c>
      <c r="C64" s="37"/>
    </row>
    <row r="65" spans="1:3" x14ac:dyDescent="0.35">
      <c r="A65" s="3"/>
      <c r="B65" s="14"/>
      <c r="C65" s="4"/>
    </row>
    <row r="66" spans="1:3" x14ac:dyDescent="0.35">
      <c r="A66" s="3"/>
      <c r="B66" s="14"/>
      <c r="C66" s="4"/>
    </row>
    <row r="67" spans="1:3" x14ac:dyDescent="0.35">
      <c r="A67" s="3"/>
      <c r="B67" s="14" t="s">
        <v>55</v>
      </c>
      <c r="C67" s="4"/>
    </row>
    <row r="68" spans="1:3" x14ac:dyDescent="0.35">
      <c r="A68" s="3"/>
      <c r="B68" s="14" t="s">
        <v>32</v>
      </c>
      <c r="C68" s="4"/>
    </row>
    <row r="69" spans="1:3" x14ac:dyDescent="0.35">
      <c r="A69" s="3"/>
      <c r="B69" s="14" t="s">
        <v>56</v>
      </c>
      <c r="C69" s="4"/>
    </row>
    <row r="70" spans="1:3" x14ac:dyDescent="0.35">
      <c r="A70" s="3"/>
      <c r="B70" s="14"/>
      <c r="C70" s="4"/>
    </row>
    <row r="71" spans="1:3" x14ac:dyDescent="0.35">
      <c r="A71" s="3"/>
      <c r="B71" s="14"/>
      <c r="C71" s="4"/>
    </row>
    <row r="72" spans="1:3" x14ac:dyDescent="0.35">
      <c r="A72" s="3"/>
      <c r="B72" s="14"/>
      <c r="C72" s="4"/>
    </row>
    <row r="73" spans="1:3" x14ac:dyDescent="0.35">
      <c r="A73" s="3"/>
      <c r="B73" s="14" t="s">
        <v>57</v>
      </c>
      <c r="C73" s="4"/>
    </row>
    <row r="74" spans="1:3" x14ac:dyDescent="0.35">
      <c r="A74" s="3"/>
      <c r="B74" s="14" t="s">
        <v>58</v>
      </c>
      <c r="C74" s="4"/>
    </row>
    <row r="75" spans="1:3" x14ac:dyDescent="0.35">
      <c r="A75" s="3"/>
      <c r="B75" s="14" t="s">
        <v>59</v>
      </c>
      <c r="C75" s="4"/>
    </row>
    <row r="76" spans="1:3" x14ac:dyDescent="0.35">
      <c r="A76" s="3"/>
      <c r="B76" s="14"/>
      <c r="C76" s="4"/>
    </row>
    <row r="77" spans="1:3" x14ac:dyDescent="0.35">
      <c r="A77" s="3"/>
      <c r="B77" s="14"/>
      <c r="C77" s="4"/>
    </row>
    <row r="78" spans="1:3" x14ac:dyDescent="0.35">
      <c r="A78" s="3"/>
      <c r="B78" s="14" t="s">
        <v>60</v>
      </c>
      <c r="C78" s="4"/>
    </row>
    <row r="79" spans="1:3" x14ac:dyDescent="0.35">
      <c r="A79" s="3"/>
      <c r="B79" s="38" t="s">
        <v>61</v>
      </c>
      <c r="C79" s="4"/>
    </row>
    <row r="80" spans="1:3" x14ac:dyDescent="0.35">
      <c r="A80" s="3"/>
      <c r="B80" s="14" t="s">
        <v>62</v>
      </c>
      <c r="C80" s="4"/>
    </row>
    <row r="81" spans="1:3" x14ac:dyDescent="0.35">
      <c r="A81" s="3"/>
      <c r="B81" s="14"/>
      <c r="C81" s="4"/>
    </row>
    <row r="82" spans="1:3" x14ac:dyDescent="0.35">
      <c r="A82" s="3"/>
      <c r="B82" s="14"/>
      <c r="C82" s="4"/>
    </row>
    <row r="83" spans="1:3" x14ac:dyDescent="0.35">
      <c r="A83" s="3"/>
      <c r="B83" s="14" t="s">
        <v>63</v>
      </c>
      <c r="C83" s="4"/>
    </row>
    <row r="84" spans="1:3" x14ac:dyDescent="0.35">
      <c r="A84" s="3"/>
      <c r="B84" s="38" t="s">
        <v>64</v>
      </c>
      <c r="C84" s="4"/>
    </row>
    <row r="85" spans="1:3" x14ac:dyDescent="0.35">
      <c r="A85" s="3"/>
      <c r="B85" s="14" t="s">
        <v>65</v>
      </c>
      <c r="C85" s="4"/>
    </row>
    <row r="86" spans="1:3" x14ac:dyDescent="0.35">
      <c r="A86" s="3"/>
      <c r="B86" s="14"/>
      <c r="C86" s="4"/>
    </row>
    <row r="87" spans="1:3" x14ac:dyDescent="0.35">
      <c r="A87" s="3"/>
      <c r="B87" s="14"/>
      <c r="C87" s="4"/>
    </row>
    <row r="88" spans="1:3" x14ac:dyDescent="0.35">
      <c r="A88" s="3"/>
      <c r="B88" s="38" t="s">
        <v>66</v>
      </c>
      <c r="C88" s="30">
        <v>0</v>
      </c>
    </row>
    <row r="89" spans="1:3" x14ac:dyDescent="0.35">
      <c r="A89" s="3"/>
      <c r="B89" s="14" t="s">
        <v>67</v>
      </c>
      <c r="C89" s="30">
        <v>0</v>
      </c>
    </row>
    <row r="90" spans="1:3" ht="15" thickBot="1" x14ac:dyDescent="0.4">
      <c r="A90" s="5"/>
      <c r="B90" s="39" t="s">
        <v>68</v>
      </c>
      <c r="C90" s="4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showGridLines="0" tabSelected="1" workbookViewId="0">
      <selection activeCell="G39" sqref="G39"/>
    </sheetView>
  </sheetViews>
  <sheetFormatPr baseColWidth="10" defaultRowHeight="14.5" x14ac:dyDescent="0.35"/>
  <cols>
    <col min="1" max="1" width="2.6328125" customWidth="1"/>
    <col min="2" max="2" width="33.54296875" customWidth="1"/>
    <col min="3" max="3" width="12.54296875" customWidth="1"/>
    <col min="4" max="4" width="29.54296875" customWidth="1"/>
    <col min="5" max="5" width="12" bestFit="1" customWidth="1"/>
  </cols>
  <sheetData>
    <row r="1" spans="2:10" x14ac:dyDescent="0.35">
      <c r="B1" s="1" t="s">
        <v>0</v>
      </c>
      <c r="C1" s="41" t="s">
        <v>1</v>
      </c>
      <c r="D1" s="42"/>
    </row>
    <row r="2" spans="2:10" x14ac:dyDescent="0.35">
      <c r="B2" s="3" t="s">
        <v>2</v>
      </c>
      <c r="C2" s="41" t="s">
        <v>3</v>
      </c>
      <c r="D2" s="42"/>
    </row>
    <row r="3" spans="2:10" x14ac:dyDescent="0.35">
      <c r="B3" s="3" t="s">
        <v>4</v>
      </c>
      <c r="C3" s="41" t="s">
        <v>5</v>
      </c>
      <c r="D3" s="42"/>
    </row>
    <row r="4" spans="2:10" ht="15" thickBot="1" x14ac:dyDescent="0.4">
      <c r="B4" s="5" t="s">
        <v>6</v>
      </c>
      <c r="C4" s="41" t="s">
        <v>7</v>
      </c>
      <c r="D4" s="42"/>
    </row>
    <row r="6" spans="2:10" ht="15" thickBot="1" x14ac:dyDescent="0.4"/>
    <row r="7" spans="2:10" x14ac:dyDescent="0.35">
      <c r="B7" s="1"/>
      <c r="C7" s="7" t="s">
        <v>8</v>
      </c>
      <c r="D7" s="8"/>
      <c r="E7" s="8" t="s">
        <v>9</v>
      </c>
      <c r="F7" s="8"/>
      <c r="G7" s="8" t="s">
        <v>10</v>
      </c>
      <c r="H7" s="8"/>
      <c r="I7" s="8" t="s">
        <v>11</v>
      </c>
      <c r="J7" s="9"/>
    </row>
    <row r="8" spans="2:10" x14ac:dyDescent="0.35">
      <c r="B8" s="10" t="s">
        <v>12</v>
      </c>
      <c r="C8" s="11" t="s">
        <v>13</v>
      </c>
      <c r="D8" s="11" t="s">
        <v>14</v>
      </c>
      <c r="E8" s="11" t="s">
        <v>15</v>
      </c>
      <c r="F8" s="11" t="s">
        <v>69</v>
      </c>
      <c r="G8" s="11" t="s">
        <v>17</v>
      </c>
      <c r="H8" s="11" t="s">
        <v>18</v>
      </c>
      <c r="I8" s="11" t="s">
        <v>19</v>
      </c>
      <c r="J8" s="12" t="s">
        <v>20</v>
      </c>
    </row>
    <row r="9" spans="2:10" x14ac:dyDescent="0.35">
      <c r="B9" s="3" t="s">
        <v>21</v>
      </c>
      <c r="C9" s="13">
        <v>950400</v>
      </c>
      <c r="D9" s="14"/>
      <c r="E9" s="13">
        <v>950400</v>
      </c>
      <c r="F9" s="14"/>
      <c r="G9" s="13">
        <v>950400</v>
      </c>
      <c r="H9" s="14"/>
      <c r="I9" s="14"/>
      <c r="J9" s="4"/>
    </row>
    <row r="10" spans="2:10" x14ac:dyDescent="0.35">
      <c r="B10" s="3" t="s">
        <v>22</v>
      </c>
      <c r="C10" s="13">
        <v>10924800</v>
      </c>
      <c r="D10" s="14"/>
      <c r="E10" s="13">
        <v>10924800</v>
      </c>
      <c r="F10" s="14"/>
      <c r="G10" s="13">
        <v>10924800</v>
      </c>
      <c r="H10" s="14"/>
      <c r="I10" s="14"/>
      <c r="J10" s="4"/>
    </row>
    <row r="11" spans="2:10" x14ac:dyDescent="0.35">
      <c r="B11" s="3" t="s">
        <v>23</v>
      </c>
      <c r="C11" s="13">
        <v>384370</v>
      </c>
      <c r="D11" s="14"/>
      <c r="E11" s="13">
        <v>384370</v>
      </c>
      <c r="F11" s="14"/>
      <c r="G11" s="13">
        <v>384370</v>
      </c>
      <c r="H11" s="14"/>
      <c r="I11" s="14"/>
      <c r="J11" s="4"/>
    </row>
    <row r="12" spans="2:10" x14ac:dyDescent="0.35">
      <c r="B12" s="3" t="s">
        <v>24</v>
      </c>
      <c r="C12" s="13">
        <v>654500</v>
      </c>
      <c r="D12" s="14"/>
      <c r="E12" s="13">
        <v>654500</v>
      </c>
      <c r="F12" s="14"/>
      <c r="G12" s="13">
        <v>654500</v>
      </c>
      <c r="H12" s="14"/>
      <c r="I12" s="14"/>
      <c r="J12" s="4"/>
    </row>
    <row r="13" spans="2:10" x14ac:dyDescent="0.35">
      <c r="B13" s="3" t="s">
        <v>25</v>
      </c>
      <c r="C13" s="13">
        <v>3178000</v>
      </c>
      <c r="D13" s="14"/>
      <c r="E13" s="13">
        <v>3178000</v>
      </c>
      <c r="F13" s="14"/>
      <c r="G13" s="13">
        <v>3178000</v>
      </c>
      <c r="H13" s="14"/>
      <c r="I13" s="14"/>
      <c r="J13" s="4"/>
    </row>
    <row r="14" spans="2:10" x14ac:dyDescent="0.35">
      <c r="B14" s="3" t="s">
        <v>26</v>
      </c>
      <c r="C14" s="14"/>
      <c r="D14" s="13">
        <v>3688785</v>
      </c>
      <c r="E14" s="14"/>
      <c r="F14" s="13">
        <v>3688785</v>
      </c>
      <c r="G14" s="14"/>
      <c r="H14" s="13">
        <f>+F14</f>
        <v>3688785</v>
      </c>
      <c r="I14" s="14"/>
      <c r="J14" s="4"/>
    </row>
    <row r="15" spans="2:10" x14ac:dyDescent="0.35">
      <c r="B15" s="3" t="s">
        <v>27</v>
      </c>
      <c r="C15" s="14"/>
      <c r="D15" s="13">
        <v>3000000</v>
      </c>
      <c r="E15" s="14"/>
      <c r="F15" s="13">
        <v>3000000</v>
      </c>
      <c r="G15" s="14"/>
      <c r="H15" s="13">
        <f t="shared" ref="H15:H18" si="0">+F15</f>
        <v>3000000</v>
      </c>
      <c r="I15" s="14"/>
      <c r="J15" s="4"/>
    </row>
    <row r="16" spans="2:10" x14ac:dyDescent="0.35">
      <c r="B16" s="3" t="s">
        <v>28</v>
      </c>
      <c r="C16" s="14"/>
      <c r="D16" s="13">
        <v>888335</v>
      </c>
      <c r="E16" s="14"/>
      <c r="F16" s="13">
        <v>888335</v>
      </c>
      <c r="G16" s="14"/>
      <c r="H16" s="13">
        <f t="shared" si="0"/>
        <v>888335</v>
      </c>
      <c r="I16" s="14"/>
      <c r="J16" s="4"/>
    </row>
    <row r="17" spans="2:10" x14ac:dyDescent="0.35">
      <c r="B17" s="3" t="s">
        <v>29</v>
      </c>
      <c r="C17" s="14"/>
      <c r="D17" s="13">
        <v>340803</v>
      </c>
      <c r="E17" s="14"/>
      <c r="F17" s="13">
        <v>340803</v>
      </c>
      <c r="G17" s="14"/>
      <c r="H17" s="13">
        <f t="shared" si="0"/>
        <v>340803</v>
      </c>
      <c r="I17" s="14"/>
      <c r="J17" s="4"/>
    </row>
    <row r="18" spans="2:10" x14ac:dyDescent="0.35">
      <c r="B18" s="3" t="s">
        <v>30</v>
      </c>
      <c r="C18" s="14"/>
      <c r="D18" s="13">
        <v>8890450</v>
      </c>
      <c r="E18" s="14"/>
      <c r="F18" s="13">
        <v>8890450</v>
      </c>
      <c r="G18" s="14"/>
      <c r="H18" s="13">
        <f t="shared" si="0"/>
        <v>8890450</v>
      </c>
      <c r="I18" s="14"/>
      <c r="J18" s="4"/>
    </row>
    <row r="19" spans="2:10" x14ac:dyDescent="0.35">
      <c r="B19" s="3" t="s">
        <v>31</v>
      </c>
      <c r="C19" s="14"/>
      <c r="D19" s="13">
        <v>1793697</v>
      </c>
      <c r="E19" s="14"/>
      <c r="F19" s="13">
        <v>1793697</v>
      </c>
      <c r="G19" s="14"/>
      <c r="H19" s="14"/>
      <c r="I19" s="14"/>
      <c r="J19" s="43">
        <v>1793697</v>
      </c>
    </row>
    <row r="20" spans="2:10" x14ac:dyDescent="0.35">
      <c r="B20" s="3" t="s">
        <v>32</v>
      </c>
      <c r="C20" s="13">
        <v>700000</v>
      </c>
      <c r="D20" s="14"/>
      <c r="E20" s="13">
        <v>700000</v>
      </c>
      <c r="F20" s="14"/>
      <c r="G20" s="14"/>
      <c r="H20" s="14"/>
      <c r="I20" s="13">
        <v>700000</v>
      </c>
      <c r="J20" s="4"/>
    </row>
    <row r="21" spans="2:10" x14ac:dyDescent="0.35">
      <c r="B21" s="3" t="s">
        <v>33</v>
      </c>
      <c r="C21" s="13">
        <v>450000</v>
      </c>
      <c r="D21" s="14"/>
      <c r="E21" s="13">
        <v>450000</v>
      </c>
      <c r="F21" s="14"/>
      <c r="G21" s="14"/>
      <c r="H21" s="14"/>
      <c r="I21" s="13">
        <v>450000</v>
      </c>
      <c r="J21" s="4"/>
    </row>
    <row r="22" spans="2:10" x14ac:dyDescent="0.35">
      <c r="B22" s="3" t="s">
        <v>34</v>
      </c>
      <c r="C22" s="13">
        <v>300000</v>
      </c>
      <c r="D22" s="14"/>
      <c r="E22" s="13">
        <v>300000</v>
      </c>
      <c r="F22" s="14"/>
      <c r="G22" s="14"/>
      <c r="H22" s="14"/>
      <c r="I22" s="13">
        <v>300000</v>
      </c>
      <c r="J22" s="4"/>
    </row>
    <row r="23" spans="2:10" x14ac:dyDescent="0.35">
      <c r="B23" s="3" t="s">
        <v>35</v>
      </c>
      <c r="C23" s="13">
        <v>80000</v>
      </c>
      <c r="D23" s="14"/>
      <c r="E23" s="13">
        <v>80000</v>
      </c>
      <c r="F23" s="14"/>
      <c r="G23" s="14"/>
      <c r="H23" s="14"/>
      <c r="I23" s="13">
        <v>80000</v>
      </c>
      <c r="J23" s="4"/>
    </row>
    <row r="24" spans="2:10" x14ac:dyDescent="0.35">
      <c r="B24" s="3" t="s">
        <v>36</v>
      </c>
      <c r="C24" s="13">
        <v>980000</v>
      </c>
      <c r="D24" s="14"/>
      <c r="E24" s="13">
        <v>980000</v>
      </c>
      <c r="F24" s="14"/>
      <c r="G24" s="14"/>
      <c r="H24" s="14"/>
      <c r="I24" s="13">
        <v>980000</v>
      </c>
      <c r="J24" s="4"/>
    </row>
    <row r="25" spans="2:10" x14ac:dyDescent="0.35">
      <c r="B25" s="15" t="s">
        <v>8</v>
      </c>
      <c r="C25" s="16">
        <f>SUM(C9:C24)</f>
        <v>18602070</v>
      </c>
      <c r="D25" s="16">
        <f t="shared" ref="D25:J25" si="1">SUM(D9:D24)</f>
        <v>18602070</v>
      </c>
      <c r="E25" s="16">
        <f t="shared" si="1"/>
        <v>18602070</v>
      </c>
      <c r="F25" s="16">
        <f t="shared" si="1"/>
        <v>18602070</v>
      </c>
      <c r="G25" s="16">
        <f t="shared" si="1"/>
        <v>16092070</v>
      </c>
      <c r="H25" s="16">
        <f t="shared" si="1"/>
        <v>16808373</v>
      </c>
      <c r="I25" s="16">
        <f t="shared" si="1"/>
        <v>2510000</v>
      </c>
      <c r="J25" s="44">
        <f t="shared" si="1"/>
        <v>1793697</v>
      </c>
    </row>
    <row r="26" spans="2:10" x14ac:dyDescent="0.35">
      <c r="B26" s="19" t="s">
        <v>37</v>
      </c>
      <c r="C26" s="20"/>
      <c r="D26" s="20"/>
      <c r="E26" s="20"/>
      <c r="F26" s="20"/>
      <c r="G26" s="45">
        <v>716303</v>
      </c>
      <c r="H26" s="20"/>
      <c r="I26" s="20"/>
      <c r="J26" s="46">
        <v>716303</v>
      </c>
    </row>
    <row r="27" spans="2:10" ht="15" thickBot="1" x14ac:dyDescent="0.4">
      <c r="B27" s="22" t="s">
        <v>38</v>
      </c>
      <c r="C27" s="23">
        <f>+C25+C26</f>
        <v>18602070</v>
      </c>
      <c r="D27" s="23">
        <f t="shared" ref="D27:J27" si="2">+D25+D26</f>
        <v>18602070</v>
      </c>
      <c r="E27" s="23">
        <f t="shared" si="2"/>
        <v>18602070</v>
      </c>
      <c r="F27" s="23">
        <f t="shared" si="2"/>
        <v>18602070</v>
      </c>
      <c r="G27" s="23">
        <f t="shared" si="2"/>
        <v>16808373</v>
      </c>
      <c r="H27" s="23">
        <f t="shared" si="2"/>
        <v>16808373</v>
      </c>
      <c r="I27" s="23">
        <f t="shared" si="2"/>
        <v>2510000</v>
      </c>
      <c r="J27" s="47">
        <f t="shared" si="2"/>
        <v>2510000</v>
      </c>
    </row>
    <row r="30" spans="2:10" ht="21" x14ac:dyDescent="0.5">
      <c r="B30" s="26"/>
      <c r="C30" s="27" t="s">
        <v>39</v>
      </c>
      <c r="D30" s="26"/>
    </row>
    <row r="31" spans="2:10" ht="15" thickBot="1" x14ac:dyDescent="0.4"/>
    <row r="32" spans="2:10" x14ac:dyDescent="0.35">
      <c r="B32" s="1" t="s">
        <v>40</v>
      </c>
      <c r="C32" s="28"/>
      <c r="D32" s="28" t="s">
        <v>41</v>
      </c>
      <c r="E32" s="2"/>
    </row>
    <row r="33" spans="2:5" x14ac:dyDescent="0.35">
      <c r="B33" s="3" t="s">
        <v>21</v>
      </c>
      <c r="C33" s="29">
        <v>950400</v>
      </c>
      <c r="D33" s="14" t="s">
        <v>70</v>
      </c>
      <c r="E33" s="30">
        <v>3688785</v>
      </c>
    </row>
    <row r="34" spans="2:5" x14ac:dyDescent="0.35">
      <c r="B34" s="3" t="s">
        <v>22</v>
      </c>
      <c r="C34" s="29">
        <v>10924800</v>
      </c>
      <c r="D34" s="14" t="s">
        <v>27</v>
      </c>
      <c r="E34" s="30">
        <v>3000000</v>
      </c>
    </row>
    <row r="35" spans="2:5" x14ac:dyDescent="0.35">
      <c r="B35" s="3" t="s">
        <v>71</v>
      </c>
      <c r="C35" s="29">
        <v>384370</v>
      </c>
      <c r="D35" s="14" t="s">
        <v>28</v>
      </c>
      <c r="E35" s="30">
        <v>888335</v>
      </c>
    </row>
    <row r="36" spans="2:5" x14ac:dyDescent="0.35">
      <c r="B36" s="3" t="s">
        <v>72</v>
      </c>
      <c r="C36" s="29">
        <v>654500</v>
      </c>
      <c r="D36" s="14" t="s">
        <v>29</v>
      </c>
      <c r="E36" s="48">
        <v>340803</v>
      </c>
    </row>
    <row r="37" spans="2:5" x14ac:dyDescent="0.35">
      <c r="B37" s="3" t="s">
        <v>25</v>
      </c>
      <c r="C37" s="29">
        <v>3178000</v>
      </c>
      <c r="D37" s="14"/>
      <c r="E37" s="4"/>
    </row>
    <row r="38" spans="2:5" x14ac:dyDescent="0.35">
      <c r="B38" s="3"/>
      <c r="C38" s="29"/>
      <c r="D38" s="14"/>
      <c r="E38" s="4"/>
    </row>
    <row r="39" spans="2:5" x14ac:dyDescent="0.35">
      <c r="B39" s="3"/>
      <c r="C39" s="14"/>
      <c r="D39" s="14"/>
      <c r="E39" s="4"/>
    </row>
    <row r="40" spans="2:5" x14ac:dyDescent="0.35">
      <c r="B40" s="3" t="s">
        <v>42</v>
      </c>
      <c r="C40" s="29">
        <f>SUM(C33:C37)</f>
        <v>16092070</v>
      </c>
      <c r="D40" s="14" t="s">
        <v>43</v>
      </c>
      <c r="E40" s="30">
        <f>SUM(E33:E36)</f>
        <v>7917923</v>
      </c>
    </row>
    <row r="41" spans="2:5" x14ac:dyDescent="0.35">
      <c r="B41" s="3"/>
      <c r="C41" s="14"/>
      <c r="D41" s="14"/>
      <c r="E41" s="4"/>
    </row>
    <row r="42" spans="2:5" x14ac:dyDescent="0.35">
      <c r="B42" s="3" t="s">
        <v>44</v>
      </c>
      <c r="C42" s="14"/>
      <c r="D42" s="14" t="s">
        <v>45</v>
      </c>
      <c r="E42" s="4"/>
    </row>
    <row r="43" spans="2:5" x14ac:dyDescent="0.35">
      <c r="B43" s="3"/>
      <c r="C43" s="29"/>
      <c r="D43" s="14"/>
      <c r="E43" s="4"/>
    </row>
    <row r="44" spans="2:5" x14ac:dyDescent="0.35">
      <c r="B44" s="3"/>
      <c r="C44" s="29"/>
      <c r="D44" s="14"/>
      <c r="E44" s="4"/>
    </row>
    <row r="45" spans="2:5" x14ac:dyDescent="0.35">
      <c r="B45" s="3"/>
      <c r="C45" s="29"/>
      <c r="D45" s="14"/>
      <c r="E45" s="4"/>
    </row>
    <row r="46" spans="2:5" x14ac:dyDescent="0.35">
      <c r="B46" s="3"/>
      <c r="C46" s="14"/>
      <c r="D46" s="14"/>
      <c r="E46" s="4"/>
    </row>
    <row r="47" spans="2:5" x14ac:dyDescent="0.35">
      <c r="B47" s="3"/>
      <c r="C47" s="14"/>
      <c r="D47" s="14"/>
      <c r="E47" s="4"/>
    </row>
    <row r="48" spans="2:5" x14ac:dyDescent="0.35">
      <c r="B48" s="3"/>
      <c r="C48" s="14"/>
      <c r="D48" s="14" t="s">
        <v>46</v>
      </c>
      <c r="E48" s="4"/>
    </row>
    <row r="49" spans="2:5" x14ac:dyDescent="0.35">
      <c r="B49" s="3" t="s">
        <v>47</v>
      </c>
      <c r="C49" s="29">
        <v>0</v>
      </c>
      <c r="D49" s="14" t="s">
        <v>48</v>
      </c>
      <c r="E49" s="30">
        <v>7917923</v>
      </c>
    </row>
    <row r="50" spans="2:5" x14ac:dyDescent="0.35">
      <c r="B50" s="3"/>
      <c r="C50" s="14"/>
      <c r="D50" s="14"/>
      <c r="E50" s="4"/>
    </row>
    <row r="51" spans="2:5" x14ac:dyDescent="0.35">
      <c r="B51" s="3"/>
      <c r="C51" s="14"/>
      <c r="D51" s="14" t="s">
        <v>49</v>
      </c>
      <c r="E51" s="4"/>
    </row>
    <row r="52" spans="2:5" x14ac:dyDescent="0.35">
      <c r="B52" s="3"/>
      <c r="C52" s="14"/>
      <c r="D52" s="14" t="s">
        <v>30</v>
      </c>
      <c r="E52" s="30">
        <v>8890450</v>
      </c>
    </row>
    <row r="53" spans="2:5" x14ac:dyDescent="0.35">
      <c r="B53" s="3"/>
      <c r="C53" s="14"/>
      <c r="D53" s="14" t="s">
        <v>50</v>
      </c>
      <c r="E53" s="30">
        <v>716303</v>
      </c>
    </row>
    <row r="54" spans="2:5" x14ac:dyDescent="0.35">
      <c r="B54" s="3"/>
      <c r="C54" s="14"/>
      <c r="D54" s="14"/>
      <c r="E54" s="4"/>
    </row>
    <row r="55" spans="2:5" x14ac:dyDescent="0.35">
      <c r="B55" s="3"/>
      <c r="C55" s="14"/>
      <c r="D55" s="14" t="s">
        <v>51</v>
      </c>
      <c r="E55" s="30">
        <f>+E52-E53</f>
        <v>8174147</v>
      </c>
    </row>
    <row r="56" spans="2:5" ht="15" thickBot="1" x14ac:dyDescent="0.4">
      <c r="B56" s="31" t="s">
        <v>52</v>
      </c>
      <c r="C56" s="32">
        <f>+C40</f>
        <v>16092070</v>
      </c>
      <c r="D56" s="33" t="s">
        <v>53</v>
      </c>
      <c r="E56" s="34">
        <f>+E49+E55</f>
        <v>16092070</v>
      </c>
    </row>
    <row r="60" spans="2:5" ht="15" thickBot="1" x14ac:dyDescent="0.4"/>
    <row r="61" spans="2:5" ht="14.5" customHeight="1" x14ac:dyDescent="0.5">
      <c r="B61" s="49" t="s">
        <v>54</v>
      </c>
      <c r="C61" s="50"/>
    </row>
    <row r="62" spans="2:5" x14ac:dyDescent="0.35">
      <c r="B62" s="3"/>
      <c r="C62" s="14"/>
    </row>
    <row r="63" spans="2:5" x14ac:dyDescent="0.35">
      <c r="B63" s="3"/>
      <c r="C63" s="14"/>
    </row>
    <row r="64" spans="2:5" x14ac:dyDescent="0.35">
      <c r="B64" s="14" t="s">
        <v>55</v>
      </c>
      <c r="C64" s="51">
        <v>1793697</v>
      </c>
    </row>
    <row r="65" spans="1:3" x14ac:dyDescent="0.35">
      <c r="A65" t="s">
        <v>73</v>
      </c>
      <c r="B65" s="14" t="s">
        <v>32</v>
      </c>
      <c r="C65" s="52">
        <v>700000</v>
      </c>
    </row>
    <row r="66" spans="1:3" x14ac:dyDescent="0.35">
      <c r="A66" t="s">
        <v>74</v>
      </c>
      <c r="B66" s="53" t="s">
        <v>56</v>
      </c>
      <c r="C66" s="54">
        <f>+C64-C65</f>
        <v>1093697</v>
      </c>
    </row>
    <row r="67" spans="1:3" x14ac:dyDescent="0.35">
      <c r="A67" t="s">
        <v>73</v>
      </c>
      <c r="B67" s="14" t="s">
        <v>75</v>
      </c>
      <c r="C67" s="52"/>
    </row>
    <row r="68" spans="1:3" x14ac:dyDescent="0.35">
      <c r="A68" s="55" t="s">
        <v>73</v>
      </c>
      <c r="B68" s="14" t="s">
        <v>33</v>
      </c>
      <c r="C68" s="52">
        <v>450000</v>
      </c>
    </row>
    <row r="69" spans="1:3" x14ac:dyDescent="0.35">
      <c r="A69" s="55" t="s">
        <v>73</v>
      </c>
      <c r="B69" s="14" t="s">
        <v>36</v>
      </c>
      <c r="C69" s="52">
        <v>980000</v>
      </c>
    </row>
    <row r="70" spans="1:3" x14ac:dyDescent="0.35">
      <c r="A70" s="55" t="s">
        <v>73</v>
      </c>
      <c r="B70" s="14" t="s">
        <v>34</v>
      </c>
      <c r="C70" s="52">
        <v>300000</v>
      </c>
    </row>
    <row r="71" spans="1:3" x14ac:dyDescent="0.35">
      <c r="A71" s="55" t="s">
        <v>73</v>
      </c>
      <c r="B71" s="56" t="s">
        <v>76</v>
      </c>
      <c r="C71" s="52">
        <v>80000</v>
      </c>
    </row>
    <row r="72" spans="1:3" x14ac:dyDescent="0.35">
      <c r="A72" s="55" t="s">
        <v>74</v>
      </c>
      <c r="B72" s="56" t="s">
        <v>57</v>
      </c>
      <c r="C72" s="52">
        <f>SUM(C68:C71)</f>
        <v>1810000</v>
      </c>
    </row>
    <row r="73" spans="1:3" x14ac:dyDescent="0.35">
      <c r="B73" s="53" t="s">
        <v>58</v>
      </c>
      <c r="C73" s="57">
        <f>+C66-C72</f>
        <v>-716303</v>
      </c>
    </row>
    <row r="74" spans="1:3" x14ac:dyDescent="0.35">
      <c r="A74" t="s">
        <v>73</v>
      </c>
      <c r="B74" s="14" t="s">
        <v>59</v>
      </c>
      <c r="C74" s="51"/>
    </row>
    <row r="75" spans="1:3" x14ac:dyDescent="0.35">
      <c r="B75" s="14"/>
      <c r="C75" s="51"/>
    </row>
    <row r="76" spans="1:3" x14ac:dyDescent="0.35">
      <c r="A76" t="s">
        <v>74</v>
      </c>
      <c r="B76" s="14" t="s">
        <v>60</v>
      </c>
      <c r="C76" s="51"/>
    </row>
    <row r="77" spans="1:3" x14ac:dyDescent="0.35">
      <c r="A77" t="s">
        <v>74</v>
      </c>
      <c r="B77" s="38" t="s">
        <v>61</v>
      </c>
      <c r="C77" s="51"/>
    </row>
    <row r="78" spans="1:3" x14ac:dyDescent="0.35">
      <c r="A78" t="s">
        <v>77</v>
      </c>
      <c r="B78" s="14" t="s">
        <v>62</v>
      </c>
      <c r="C78" s="51"/>
    </row>
    <row r="79" spans="1:3" x14ac:dyDescent="0.35">
      <c r="B79" s="14"/>
      <c r="C79" s="51"/>
    </row>
    <row r="80" spans="1:3" x14ac:dyDescent="0.35">
      <c r="A80" t="s">
        <v>74</v>
      </c>
      <c r="B80" s="14" t="s">
        <v>63</v>
      </c>
      <c r="C80" s="51"/>
    </row>
    <row r="81" spans="1:3" x14ac:dyDescent="0.35">
      <c r="A81" t="s">
        <v>74</v>
      </c>
      <c r="B81" s="38" t="s">
        <v>64</v>
      </c>
      <c r="C81" s="51"/>
    </row>
    <row r="82" spans="1:3" x14ac:dyDescent="0.35">
      <c r="A82" t="s">
        <v>73</v>
      </c>
      <c r="B82" s="14" t="s">
        <v>65</v>
      </c>
      <c r="C82" s="51"/>
    </row>
    <row r="83" spans="1:3" x14ac:dyDescent="0.35">
      <c r="B83" s="14"/>
      <c r="C83" s="51"/>
    </row>
    <row r="84" spans="1:3" x14ac:dyDescent="0.35">
      <c r="B84" s="14"/>
      <c r="C84" s="51"/>
    </row>
    <row r="85" spans="1:3" x14ac:dyDescent="0.35">
      <c r="A85" t="s">
        <v>74</v>
      </c>
      <c r="B85" s="38" t="s">
        <v>66</v>
      </c>
      <c r="C85" s="52">
        <f>+C73</f>
        <v>-716303</v>
      </c>
    </row>
    <row r="86" spans="1:3" x14ac:dyDescent="0.35">
      <c r="A86" t="s">
        <v>73</v>
      </c>
      <c r="B86" s="14" t="s">
        <v>67</v>
      </c>
      <c r="C86" s="52">
        <v>0</v>
      </c>
    </row>
    <row r="87" spans="1:3" ht="15" thickBot="1" x14ac:dyDescent="0.4">
      <c r="A87" t="s">
        <v>74</v>
      </c>
      <c r="B87" s="39" t="s">
        <v>68</v>
      </c>
      <c r="C87" s="58">
        <f>+C85-C86</f>
        <v>-716303</v>
      </c>
    </row>
  </sheetData>
  <mergeCells count="5">
    <mergeCell ref="C1:D1"/>
    <mergeCell ref="C2:D2"/>
    <mergeCell ref="C3:D3"/>
    <mergeCell ref="C4:D4"/>
    <mergeCell ref="B61:C6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Act practica</vt:lpstr>
      <vt:lpstr>Corrección Act practica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Nuñez</dc:creator>
  <cp:lastModifiedBy>Isabel Nuñez</cp:lastModifiedBy>
  <dcterms:created xsi:type="dcterms:W3CDTF">2020-10-31T04:24:42Z</dcterms:created>
  <dcterms:modified xsi:type="dcterms:W3CDTF">2020-10-31T04:38:37Z</dcterms:modified>
</cp:coreProperties>
</file>